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ochkina\Desktop\Сайт Администрации\"/>
    </mc:Choice>
  </mc:AlternateContent>
  <xr:revisionPtr revIDLastSave="0" documentId="8_{0C2DFFC0-757B-48EB-B6EA-DA673E6D8BD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ГО" sheetId="2" r:id="rId1"/>
  </sheets>
  <definedNames>
    <definedName name="_xlnm.Print_Area" localSheetId="0">ГО!$A$1:$AG$27</definedName>
  </definedNames>
  <calcPr calcId="191029"/>
</workbook>
</file>

<file path=xl/calcChain.xml><?xml version="1.0" encoding="utf-8"?>
<calcChain xmlns="http://schemas.openxmlformats.org/spreadsheetml/2006/main">
  <c r="AE6" i="2" l="1"/>
  <c r="AE7" i="2"/>
  <c r="AE8" i="2"/>
  <c r="AE9" i="2"/>
  <c r="AE10" i="2"/>
  <c r="AE11" i="2"/>
  <c r="AE12" i="2"/>
  <c r="AE13" i="2"/>
  <c r="AE14" i="2"/>
  <c r="AE15" i="2"/>
  <c r="AD7" i="2"/>
  <c r="AD8" i="2"/>
  <c r="AD9" i="2"/>
  <c r="AD10" i="2"/>
  <c r="AD11" i="2"/>
  <c r="AD12" i="2"/>
  <c r="AD13" i="2"/>
  <c r="AD14" i="2"/>
  <c r="AD15" i="2"/>
  <c r="AD6" i="2"/>
  <c r="AF6" i="2" s="1"/>
  <c r="AF14" i="2" l="1"/>
  <c r="AG15" i="2"/>
  <c r="AG14" i="2"/>
  <c r="AG6" i="2"/>
  <c r="AF10" i="2"/>
  <c r="AG11" i="2"/>
  <c r="AG7" i="2"/>
  <c r="AF9" i="2"/>
  <c r="AG10" i="2"/>
  <c r="AF13" i="2"/>
  <c r="AF12" i="2"/>
  <c r="AF8" i="2"/>
  <c r="AG13" i="2"/>
  <c r="AG9" i="2"/>
  <c r="AF15" i="2"/>
  <c r="AF11" i="2"/>
  <c r="AF7" i="2"/>
  <c r="AG12" i="2"/>
  <c r="AG8" i="2"/>
</calcChain>
</file>

<file path=xl/sharedStrings.xml><?xml version="1.0" encoding="utf-8"?>
<sst xmlns="http://schemas.openxmlformats.org/spreadsheetml/2006/main" count="87" uniqueCount="56">
  <si>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</si>
  <si>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</si>
  <si>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</si>
  <si>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</si>
  <si>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</si>
  <si>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</si>
  <si>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</si>
  <si>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</si>
  <si>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</si>
  <si>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</si>
  <si>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</si>
  <si>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</si>
  <si>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</si>
  <si>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</si>
  <si>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</si>
  <si>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</si>
  <si>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</si>
  <si>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</si>
  <si>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</si>
  <si>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</si>
  <si>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</si>
  <si>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</si>
  <si>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</si>
  <si>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</si>
  <si>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</si>
  <si>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</si>
  <si>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</si>
  <si>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</si>
  <si>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</si>
  <si>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</si>
  <si>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</si>
  <si>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</si>
  <si>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</si>
  <si>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</si>
  <si>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r>
      <t>Среднеме-сячная заработная плата, рублей</t>
    </r>
    <r>
      <rPr>
        <vertAlign val="superscript"/>
        <sz val="12"/>
        <rFont val="Times New Roman"/>
        <family val="1"/>
        <charset val="204"/>
      </rPr>
      <t xml:space="preserve"> 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</si>
  <si>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  <charset val="204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</si>
  <si>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  <charset val="204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</si>
  <si>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  <charset val="204"/>
      </rPr>
      <t xml:space="preserve"> 3</t>
    </r>
  </si>
  <si>
    <t>Естествен-ный прирост (убыль) населения, на 1000 населения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</si>
  <si>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</si>
  <si>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r>
      <t>Индекс промышелнного производства по крупным и средним предприятиям,%</t>
    </r>
    <r>
      <rPr>
        <vertAlign val="superscript"/>
        <sz val="12"/>
        <rFont val="Times New Roman"/>
        <family val="1"/>
        <charset val="204"/>
      </rPr>
      <t>1</t>
    </r>
  </si>
  <si>
    <t>Сумма мест</t>
  </si>
  <si>
    <r>
      <t xml:space="preserve">Отгружено товаров собственного производства по совокупности разделов B, C,D,E на душу населения,             рублей </t>
    </r>
    <r>
      <rPr>
        <vertAlign val="superscript"/>
        <sz val="12"/>
        <rFont val="Times New Roman"/>
        <family val="1"/>
        <charset val="204"/>
      </rPr>
      <t xml:space="preserve">1 </t>
    </r>
  </si>
  <si>
    <t>По расчетным данным министерства экономического развития и инвестиций Самарской области.</t>
  </si>
  <si>
    <t>Рейтинг  скорректирован по уточненным данным территориального органа Федеральной службы государственной стаитистики по Самарской области.</t>
  </si>
  <si>
    <t>Без учета показателя "Индекс промышленного производства".</t>
  </si>
  <si>
    <r>
      <t>Оборот розничной торговли в расчете на душу населения, рублей</t>
    </r>
    <r>
      <rPr>
        <vertAlign val="superscript"/>
        <sz val="12"/>
        <rFont val="Times New Roman"/>
        <family val="1"/>
        <charset val="204"/>
      </rPr>
      <t>5</t>
    </r>
  </si>
  <si>
    <r>
      <t xml:space="preserve">Сводный рейтинг </t>
    </r>
    <r>
      <rPr>
        <vertAlign val="superscript"/>
        <sz val="14"/>
        <rFont val="Times New Roman"/>
        <family val="1"/>
        <charset val="204"/>
      </rPr>
      <t>6</t>
    </r>
  </si>
  <si>
    <t>По данным территориального органа Федеральной службы государственной статистики по Самарской области по всем хозяйствующим субъектам (без учета объемов деятельности, не наблюдаемой прямыми статистическими методами).</t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</si>
  <si>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  <charset val="204"/>
      </rPr>
      <t>1</t>
    </r>
  </si>
  <si>
    <t xml:space="preserve"> Рейтинг городских округов Самарской области за январь - декабрь 2020 года</t>
  </si>
  <si>
    <t>за январь-декабрь 2020</t>
  </si>
  <si>
    <t>за январь-декабрь 2019</t>
  </si>
  <si>
    <r>
      <t xml:space="preserve">за январь-декабрь 2019 </t>
    </r>
    <r>
      <rPr>
        <vertAlign val="superscript"/>
        <sz val="12"/>
        <rFont val="Times New Roman"/>
        <family val="1"/>
        <charset val="204"/>
      </rPr>
      <t>4</t>
    </r>
  </si>
  <si>
    <t>по состоянию на 31.12.2020</t>
  </si>
  <si>
    <t>по состоянию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</si>
</sst>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name val="Arial Cyr"/>
      <charset val="204"/>
    </font>
    <font>
      <strike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trike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 applyAlignment="1"/>
    <xf numFmtId="0" fontId="7" fillId="2" borderId="1" xfId="0" applyFont="1" applyFill="1" applyBorder="1" applyAlignment="1">
      <alignment horizontal="center" vertical="center" textRotation="90" wrapText="1"/>
    </xf>
    <xf numFmtId="0" fontId="11" fillId="2" borderId="0" xfId="0" applyFont="1" applyFill="1"/>
    <xf numFmtId="0" fontId="3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textRotation="90" wrapText="1"/>
    </xf>
    <xf numFmtId="3" fontId="12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5" fillId="2" borderId="0" xfId="0" applyNumberFormat="1" applyFont="1" applyFill="1"/>
    <xf numFmtId="0" fontId="1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5" fillId="2" borderId="0" xfId="0" applyNumberFormat="1" applyFont="1" applyFill="1"/>
    <xf numFmtId="4" fontId="3" fillId="2" borderId="0" xfId="0" applyNumberFormat="1" applyFont="1" applyFill="1" applyBorder="1" applyAlignment="1">
      <alignment horizontal="center" wrapText="1"/>
    </xf>
    <xf numFmtId="3" fontId="13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horizontal="center" vertical="top" wrapText="1"/>
    </xf>
    <xf numFmtId="3" fontId="13" fillId="2" borderId="0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4" fillId="0" borderId="0" xfId="0" applyFont="1" applyFill="1"/>
    <xf numFmtId="0" fontId="14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3" fontId="16" fillId="2" borderId="0" xfId="0" applyNumberFormat="1" applyFont="1" applyFill="1" applyBorder="1" applyAlignment="1">
      <alignment horizontal="center" vertical="top" wrapText="1"/>
    </xf>
    <xf numFmtId="3" fontId="0" fillId="2" borderId="0" xfId="0" applyNumberFormat="1" applyFont="1" applyFill="1"/>
    <xf numFmtId="0" fontId="15" fillId="2" borderId="0" xfId="0" applyFont="1" applyFill="1" applyBorder="1" applyAlignment="1">
      <alignment horizontal="center" wrapText="1"/>
    </xf>
    <xf numFmtId="3" fontId="16" fillId="2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wrapText="1"/>
    </xf>
    <xf numFmtId="164" fontId="3" fillId="4" borderId="0" xfId="0" applyNumberFormat="1" applyFont="1" applyFill="1" applyBorder="1" applyAlignment="1">
      <alignment horizontal="center" wrapText="1"/>
    </xf>
    <xf numFmtId="3" fontId="3" fillId="4" borderId="0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4" fontId="3" fillId="4" borderId="0" xfId="0" applyNumberFormat="1" applyFont="1" applyFill="1" applyBorder="1" applyAlignment="1">
      <alignment horizontal="center" wrapText="1"/>
    </xf>
    <xf numFmtId="164" fontId="12" fillId="4" borderId="0" xfId="0" applyNumberFormat="1" applyFont="1" applyFill="1" applyBorder="1" applyAlignment="1">
      <alignment horizontal="center" wrapText="1"/>
    </xf>
    <xf numFmtId="3" fontId="12" fillId="4" borderId="0" xfId="0" applyNumberFormat="1" applyFont="1" applyFill="1" applyBorder="1" applyAlignment="1">
      <alignment horizontal="center" wrapText="1"/>
    </xf>
    <xf numFmtId="0" fontId="14" fillId="4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7"/>
  <sheetViews>
    <sheetView tabSelected="1" view="pageBreakPreview" topLeftCell="C1" zoomScale="70" zoomScaleNormal="70" zoomScaleSheetLayoutView="70" workbookViewId="0">
      <selection activeCell="I17" sqref="I17"/>
    </sheetView>
  </sheetViews>
  <sheetFormatPr defaultRowHeight="12.75" x14ac:dyDescent="0.2"/>
  <cols>
    <col min="1" max="1" width="6.7109375" style="1" customWidth="1"/>
    <col min="2" max="2" width="24.7109375" style="4" customWidth="1"/>
    <col min="3" max="3" width="19.5703125" style="8" customWidth="1"/>
    <col min="4" max="4" width="8.85546875" style="8" customWidth="1"/>
    <col min="5" max="5" width="8.5703125" style="8" customWidth="1"/>
    <col min="6" max="6" width="18.140625" style="8" customWidth="1"/>
    <col min="7" max="7" width="7.5703125" style="8" customWidth="1"/>
    <col min="8" max="8" width="7.28515625" style="8" customWidth="1"/>
    <col min="9" max="9" width="14.7109375" style="4" customWidth="1"/>
    <col min="10" max="11" width="7.140625" style="4" customWidth="1"/>
    <col min="12" max="12" width="12.85546875" style="4" customWidth="1"/>
    <col min="13" max="13" width="8.140625" style="4" customWidth="1"/>
    <col min="14" max="14" width="6.85546875" style="4" customWidth="1"/>
    <col min="15" max="15" width="14.7109375" style="4" customWidth="1"/>
    <col min="16" max="16" width="7.5703125" style="4" customWidth="1"/>
    <col min="17" max="17" width="8" style="4" customWidth="1"/>
    <col min="18" max="18" width="17.28515625" style="4" customWidth="1"/>
    <col min="19" max="19" width="6.28515625" style="4" customWidth="1"/>
    <col min="20" max="20" width="6.5703125" style="4" customWidth="1"/>
    <col min="21" max="21" width="17.140625" style="4" customWidth="1"/>
    <col min="22" max="22" width="6.28515625" style="4" customWidth="1"/>
    <col min="23" max="23" width="6" style="4" customWidth="1"/>
    <col min="24" max="24" width="12.28515625" style="4" customWidth="1"/>
    <col min="25" max="25" width="6.28515625" style="4" customWidth="1"/>
    <col min="26" max="26" width="6.85546875" style="4" customWidth="1"/>
    <col min="27" max="27" width="12.28515625" style="4" customWidth="1"/>
    <col min="28" max="29" width="6.85546875" style="4" customWidth="1"/>
    <col min="30" max="31" width="6.85546875" style="4" hidden="1" customWidth="1"/>
    <col min="33" max="33" width="10" customWidth="1"/>
  </cols>
  <sheetData>
    <row r="1" spans="1:33" ht="18.75" x14ac:dyDescent="0.3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11"/>
      <c r="AB1" s="11"/>
      <c r="AC1" s="11"/>
      <c r="AD1" s="11"/>
      <c r="AE1" s="11"/>
    </row>
    <row r="2" spans="1:33" ht="9" customHeight="1" x14ac:dyDescent="0.2">
      <c r="A2" s="6"/>
    </row>
    <row r="3" spans="1:33" ht="22.5" customHeight="1" x14ac:dyDescent="0.2">
      <c r="A3" s="72" t="s">
        <v>27</v>
      </c>
      <c r="B3" s="72" t="s">
        <v>30</v>
      </c>
      <c r="C3" s="62" t="s">
        <v>40</v>
      </c>
      <c r="D3" s="68" t="s">
        <v>0</v>
      </c>
      <c r="E3" s="69"/>
      <c r="F3" s="62" t="s">
        <v>42</v>
      </c>
      <c r="G3" s="62" t="s">
        <v>0</v>
      </c>
      <c r="H3" s="63"/>
      <c r="I3" s="62" t="s">
        <v>49</v>
      </c>
      <c r="J3" s="62" t="s">
        <v>0</v>
      </c>
      <c r="K3" s="63"/>
      <c r="L3" s="62" t="s">
        <v>34</v>
      </c>
      <c r="M3" s="62" t="s">
        <v>0</v>
      </c>
      <c r="N3" s="63"/>
      <c r="O3" s="62" t="s">
        <v>35</v>
      </c>
      <c r="P3" s="62" t="s">
        <v>0</v>
      </c>
      <c r="Q3" s="63"/>
      <c r="R3" s="62" t="s">
        <v>37</v>
      </c>
      <c r="S3" s="62" t="s">
        <v>0</v>
      </c>
      <c r="T3" s="63"/>
      <c r="U3" s="62" t="s">
        <v>36</v>
      </c>
      <c r="V3" s="62" t="s">
        <v>0</v>
      </c>
      <c r="W3" s="63"/>
      <c r="X3" s="62" t="s">
        <v>38</v>
      </c>
      <c r="Y3" s="62" t="s">
        <v>0</v>
      </c>
      <c r="Z3" s="63"/>
      <c r="AA3" s="62" t="s">
        <v>46</v>
      </c>
      <c r="AB3" s="62" t="s">
        <v>0</v>
      </c>
      <c r="AC3" s="63"/>
      <c r="AD3" s="64" t="s">
        <v>41</v>
      </c>
      <c r="AE3" s="65"/>
      <c r="AF3" s="80" t="s">
        <v>47</v>
      </c>
      <c r="AG3" s="80"/>
    </row>
    <row r="4" spans="1:33" ht="18.75" customHeight="1" x14ac:dyDescent="0.2">
      <c r="A4" s="73"/>
      <c r="B4" s="72"/>
      <c r="C4" s="62"/>
      <c r="D4" s="70"/>
      <c r="E4" s="71"/>
      <c r="F4" s="62"/>
      <c r="G4" s="62" t="s">
        <v>25</v>
      </c>
      <c r="H4" s="63" t="s">
        <v>26</v>
      </c>
      <c r="I4" s="62"/>
      <c r="J4" s="62" t="s">
        <v>21</v>
      </c>
      <c r="K4" s="63" t="s">
        <v>24</v>
      </c>
      <c r="L4" s="62"/>
      <c r="M4" s="62" t="s">
        <v>22</v>
      </c>
      <c r="N4" s="63" t="s">
        <v>23</v>
      </c>
      <c r="O4" s="62"/>
      <c r="P4" s="62" t="s">
        <v>32</v>
      </c>
      <c r="Q4" s="63" t="s">
        <v>33</v>
      </c>
      <c r="R4" s="62"/>
      <c r="S4" s="62" t="s">
        <v>25</v>
      </c>
      <c r="T4" s="63" t="s">
        <v>26</v>
      </c>
      <c r="U4" s="62"/>
      <c r="V4" s="62" t="s">
        <v>25</v>
      </c>
      <c r="W4" s="63" t="s">
        <v>26</v>
      </c>
      <c r="X4" s="62"/>
      <c r="Y4" s="62" t="s">
        <v>22</v>
      </c>
      <c r="Z4" s="63" t="s">
        <v>23</v>
      </c>
      <c r="AA4" s="62"/>
      <c r="AB4" s="62"/>
      <c r="AC4" s="63"/>
      <c r="AD4" s="66"/>
      <c r="AE4" s="67"/>
      <c r="AF4" s="80"/>
      <c r="AG4" s="80"/>
    </row>
    <row r="5" spans="1:33" ht="186" customHeight="1" x14ac:dyDescent="0.2">
      <c r="A5" s="73"/>
      <c r="B5" s="73"/>
      <c r="C5" s="63"/>
      <c r="D5" s="12" t="s">
        <v>51</v>
      </c>
      <c r="E5" s="12" t="s">
        <v>52</v>
      </c>
      <c r="F5" s="63"/>
      <c r="G5" s="41" t="s">
        <v>51</v>
      </c>
      <c r="H5" s="41" t="s">
        <v>53</v>
      </c>
      <c r="I5" s="63"/>
      <c r="J5" s="12" t="s">
        <v>51</v>
      </c>
      <c r="K5" s="12" t="s">
        <v>53</v>
      </c>
      <c r="L5" s="63"/>
      <c r="M5" s="12" t="s">
        <v>51</v>
      </c>
      <c r="N5" s="12" t="s">
        <v>52</v>
      </c>
      <c r="O5" s="63"/>
      <c r="P5" s="12" t="s">
        <v>54</v>
      </c>
      <c r="Q5" s="12" t="s">
        <v>55</v>
      </c>
      <c r="R5" s="63"/>
      <c r="S5" s="12" t="s">
        <v>51</v>
      </c>
      <c r="T5" s="12" t="s">
        <v>52</v>
      </c>
      <c r="U5" s="63"/>
      <c r="V5" s="12" t="s">
        <v>51</v>
      </c>
      <c r="W5" s="12" t="s">
        <v>52</v>
      </c>
      <c r="X5" s="63"/>
      <c r="Y5" s="12" t="s">
        <v>51</v>
      </c>
      <c r="Z5" s="12" t="s">
        <v>52</v>
      </c>
      <c r="AA5" s="63"/>
      <c r="AB5" s="12" t="s">
        <v>51</v>
      </c>
      <c r="AC5" s="12" t="s">
        <v>52</v>
      </c>
      <c r="AD5" s="15" t="s">
        <v>51</v>
      </c>
      <c r="AE5" s="15" t="s">
        <v>52</v>
      </c>
      <c r="AF5" s="12" t="s">
        <v>51</v>
      </c>
      <c r="AG5" s="12" t="s">
        <v>52</v>
      </c>
    </row>
    <row r="6" spans="1:33" ht="26.25" customHeight="1" x14ac:dyDescent="0.3">
      <c r="A6" s="42" t="s">
        <v>1</v>
      </c>
      <c r="B6" s="14" t="s">
        <v>2</v>
      </c>
      <c r="C6" s="19">
        <v>94</v>
      </c>
      <c r="D6" s="20">
        <v>8</v>
      </c>
      <c r="E6" s="21">
        <v>5</v>
      </c>
      <c r="F6" s="20">
        <v>273550.44553663675</v>
      </c>
      <c r="G6" s="21">
        <v>7</v>
      </c>
      <c r="H6" s="21">
        <v>7</v>
      </c>
      <c r="I6" s="20">
        <v>71142.438585798329</v>
      </c>
      <c r="J6" s="20">
        <v>4</v>
      </c>
      <c r="K6" s="20">
        <v>4</v>
      </c>
      <c r="L6" s="20">
        <v>48681.599999999999</v>
      </c>
      <c r="M6" s="20">
        <v>1</v>
      </c>
      <c r="N6" s="20">
        <v>1</v>
      </c>
      <c r="O6" s="28">
        <v>2.5103496736141233</v>
      </c>
      <c r="P6" s="20">
        <v>8</v>
      </c>
      <c r="Q6" s="20">
        <v>2</v>
      </c>
      <c r="R6" s="20">
        <v>14084.808186522809</v>
      </c>
      <c r="S6" s="20">
        <v>1</v>
      </c>
      <c r="T6" s="20">
        <v>1</v>
      </c>
      <c r="U6" s="20">
        <v>27490.875296210324</v>
      </c>
      <c r="V6" s="20">
        <v>1</v>
      </c>
      <c r="W6" s="20">
        <v>3</v>
      </c>
      <c r="X6" s="32">
        <v>-7.3</v>
      </c>
      <c r="Y6" s="33">
        <v>3</v>
      </c>
      <c r="Z6" s="33">
        <v>3</v>
      </c>
      <c r="AA6" s="33">
        <v>261513.7</v>
      </c>
      <c r="AB6" s="33">
        <v>1</v>
      </c>
      <c r="AC6" s="33">
        <v>1</v>
      </c>
      <c r="AD6" s="16">
        <f>SUM(G6+J6+M6+P6+S6+V6+Y6+AB6)</f>
        <v>26</v>
      </c>
      <c r="AE6" s="16">
        <f>SUM(H6+K6+N6+Q6+T6+W6+Z6+AC6)</f>
        <v>22</v>
      </c>
      <c r="AF6" s="38">
        <f>RANK(AD6,AD$6:AD$15,1)</f>
        <v>2</v>
      </c>
      <c r="AG6" s="38">
        <f>RANK(AE6,AE$6:AE$15,1)</f>
        <v>1</v>
      </c>
    </row>
    <row r="7" spans="1:33" ht="26.25" customHeight="1" x14ac:dyDescent="0.3">
      <c r="A7" s="42" t="s">
        <v>3</v>
      </c>
      <c r="B7" s="14" t="s">
        <v>4</v>
      </c>
      <c r="C7" s="19">
        <v>92</v>
      </c>
      <c r="D7" s="20">
        <v>9</v>
      </c>
      <c r="E7" s="21">
        <v>6</v>
      </c>
      <c r="F7" s="20">
        <v>722988.0696968527</v>
      </c>
      <c r="G7" s="21">
        <v>3</v>
      </c>
      <c r="H7" s="21">
        <v>2</v>
      </c>
      <c r="I7" s="20">
        <v>63475.946808039123</v>
      </c>
      <c r="J7" s="20">
        <v>5</v>
      </c>
      <c r="K7" s="20">
        <v>5</v>
      </c>
      <c r="L7" s="20">
        <v>42221.9</v>
      </c>
      <c r="M7" s="20">
        <v>4</v>
      </c>
      <c r="N7" s="20">
        <v>4</v>
      </c>
      <c r="O7" s="28">
        <v>3.4053524258640646</v>
      </c>
      <c r="P7" s="20">
        <v>9</v>
      </c>
      <c r="Q7" s="20">
        <v>5</v>
      </c>
      <c r="R7" s="20">
        <v>9827.374322354377</v>
      </c>
      <c r="S7" s="20">
        <v>4</v>
      </c>
      <c r="T7" s="20">
        <v>5</v>
      </c>
      <c r="U7" s="20">
        <v>20923.262100985234</v>
      </c>
      <c r="V7" s="20">
        <v>5</v>
      </c>
      <c r="W7" s="20">
        <v>5</v>
      </c>
      <c r="X7" s="32">
        <v>-6.9</v>
      </c>
      <c r="Y7" s="33">
        <v>2</v>
      </c>
      <c r="Z7" s="33">
        <v>1</v>
      </c>
      <c r="AA7" s="33">
        <v>254607.7</v>
      </c>
      <c r="AB7" s="33">
        <v>2</v>
      </c>
      <c r="AC7" s="33">
        <v>2</v>
      </c>
      <c r="AD7" s="16">
        <f t="shared" ref="AD7:AD15" si="0">SUM(G7+J7+M7+P7+S7+V7+Y7+AB7)</f>
        <v>34</v>
      </c>
      <c r="AE7" s="16">
        <f t="shared" ref="AE7:AE15" si="1">SUM(H7+K7+N7+Q7+T7+W7+Z7+AC7)</f>
        <v>29</v>
      </c>
      <c r="AF7" s="38">
        <f t="shared" ref="AF7:AF15" si="2">RANK(AD7,AD$6:AD$15,1)</f>
        <v>4</v>
      </c>
      <c r="AG7" s="38">
        <f t="shared" ref="AG7:AG15" si="3">RANK(AE7,AE$6:AE$15,1)</f>
        <v>3</v>
      </c>
    </row>
    <row r="8" spans="1:33" ht="26.25" customHeight="1" x14ac:dyDescent="0.3">
      <c r="A8" s="42" t="s">
        <v>5</v>
      </c>
      <c r="B8" s="14" t="s">
        <v>6</v>
      </c>
      <c r="C8" s="19">
        <v>103.5</v>
      </c>
      <c r="D8" s="20">
        <v>5</v>
      </c>
      <c r="E8" s="21">
        <v>9</v>
      </c>
      <c r="F8" s="20">
        <v>308725.53289089585</v>
      </c>
      <c r="G8" s="21">
        <v>6</v>
      </c>
      <c r="H8" s="21">
        <v>6</v>
      </c>
      <c r="I8" s="20">
        <v>27029.179425466766</v>
      </c>
      <c r="J8" s="20">
        <v>7</v>
      </c>
      <c r="K8" s="20">
        <v>6</v>
      </c>
      <c r="L8" s="20">
        <v>36924</v>
      </c>
      <c r="M8" s="20">
        <v>5</v>
      </c>
      <c r="N8" s="20">
        <v>6</v>
      </c>
      <c r="O8" s="28">
        <v>1.1879193144830946</v>
      </c>
      <c r="P8" s="20">
        <v>2</v>
      </c>
      <c r="Q8" s="20">
        <v>1</v>
      </c>
      <c r="R8" s="20">
        <v>9264.4995316279237</v>
      </c>
      <c r="S8" s="20">
        <v>5</v>
      </c>
      <c r="T8" s="20">
        <v>4</v>
      </c>
      <c r="U8" s="20">
        <v>18285.918599947574</v>
      </c>
      <c r="V8" s="20">
        <v>7</v>
      </c>
      <c r="W8" s="20">
        <v>8</v>
      </c>
      <c r="X8" s="32">
        <v>-10.5</v>
      </c>
      <c r="Y8" s="33">
        <v>6</v>
      </c>
      <c r="Z8" s="33">
        <v>8</v>
      </c>
      <c r="AA8" s="33">
        <v>138206.79999999999</v>
      </c>
      <c r="AB8" s="33">
        <v>3</v>
      </c>
      <c r="AC8" s="33">
        <v>3</v>
      </c>
      <c r="AD8" s="16">
        <f t="shared" si="0"/>
        <v>41</v>
      </c>
      <c r="AE8" s="16">
        <f t="shared" si="1"/>
        <v>42</v>
      </c>
      <c r="AF8" s="38">
        <f t="shared" si="2"/>
        <v>5</v>
      </c>
      <c r="AG8" s="38">
        <f t="shared" si="3"/>
        <v>5</v>
      </c>
    </row>
    <row r="9" spans="1:33" ht="25.9" customHeight="1" x14ac:dyDescent="0.3">
      <c r="A9" s="42" t="s">
        <v>7</v>
      </c>
      <c r="B9" s="14" t="s">
        <v>8</v>
      </c>
      <c r="C9" s="19">
        <v>86.9</v>
      </c>
      <c r="D9" s="20">
        <v>10</v>
      </c>
      <c r="E9" s="21">
        <v>3</v>
      </c>
      <c r="F9" s="20">
        <v>546600.6316712969</v>
      </c>
      <c r="G9" s="21">
        <v>5</v>
      </c>
      <c r="H9" s="21">
        <v>5</v>
      </c>
      <c r="I9" s="20">
        <v>103533.95720621923</v>
      </c>
      <c r="J9" s="20">
        <v>2</v>
      </c>
      <c r="K9" s="20">
        <v>2</v>
      </c>
      <c r="L9" s="20">
        <v>45130.3</v>
      </c>
      <c r="M9" s="20">
        <v>3</v>
      </c>
      <c r="N9" s="20">
        <v>3</v>
      </c>
      <c r="O9" s="28">
        <v>1.0629977246871445</v>
      </c>
      <c r="P9" s="20">
        <v>1</v>
      </c>
      <c r="Q9" s="20">
        <v>3</v>
      </c>
      <c r="R9" s="20">
        <v>12697.359662523761</v>
      </c>
      <c r="S9" s="20">
        <v>2</v>
      </c>
      <c r="T9" s="20">
        <v>2</v>
      </c>
      <c r="U9" s="20">
        <v>19688.711604718039</v>
      </c>
      <c r="V9" s="20">
        <v>6</v>
      </c>
      <c r="W9" s="20">
        <v>6</v>
      </c>
      <c r="X9" s="32">
        <v>-10.7</v>
      </c>
      <c r="Y9" s="33">
        <v>7</v>
      </c>
      <c r="Z9" s="33">
        <v>7</v>
      </c>
      <c r="AA9" s="33">
        <v>112373</v>
      </c>
      <c r="AB9" s="33">
        <v>5</v>
      </c>
      <c r="AC9" s="33">
        <v>5</v>
      </c>
      <c r="AD9" s="16">
        <f t="shared" si="0"/>
        <v>31</v>
      </c>
      <c r="AE9" s="16">
        <f t="shared" si="1"/>
        <v>33</v>
      </c>
      <c r="AF9" s="38">
        <f t="shared" si="2"/>
        <v>3</v>
      </c>
      <c r="AG9" s="38">
        <f t="shared" si="3"/>
        <v>4</v>
      </c>
    </row>
    <row r="10" spans="1:33" ht="26.25" customHeight="1" x14ac:dyDescent="0.3">
      <c r="A10" s="42" t="s">
        <v>9</v>
      </c>
      <c r="B10" s="14" t="s">
        <v>10</v>
      </c>
      <c r="C10" s="19">
        <v>101.5</v>
      </c>
      <c r="D10" s="20">
        <v>6</v>
      </c>
      <c r="E10" s="21">
        <v>7</v>
      </c>
      <c r="F10" s="20">
        <v>224461.17819297264</v>
      </c>
      <c r="G10" s="21">
        <v>8</v>
      </c>
      <c r="H10" s="21">
        <v>8</v>
      </c>
      <c r="I10" s="20">
        <v>20700.041829336307</v>
      </c>
      <c r="J10" s="20">
        <v>8</v>
      </c>
      <c r="K10" s="20">
        <v>10</v>
      </c>
      <c r="L10" s="20">
        <v>32524.1</v>
      </c>
      <c r="M10" s="20">
        <v>10</v>
      </c>
      <c r="N10" s="20">
        <v>10</v>
      </c>
      <c r="O10" s="28">
        <v>1.4237270585798969</v>
      </c>
      <c r="P10" s="20">
        <v>4</v>
      </c>
      <c r="Q10" s="20">
        <v>4</v>
      </c>
      <c r="R10" s="20">
        <v>6039.135596486336</v>
      </c>
      <c r="S10" s="20">
        <v>9</v>
      </c>
      <c r="T10" s="20">
        <v>9</v>
      </c>
      <c r="U10" s="20">
        <v>16774.310370329058</v>
      </c>
      <c r="V10" s="20">
        <v>9</v>
      </c>
      <c r="W10" s="20">
        <v>10</v>
      </c>
      <c r="X10" s="32">
        <v>-11.1</v>
      </c>
      <c r="Y10" s="33">
        <v>9</v>
      </c>
      <c r="Z10" s="33">
        <v>6</v>
      </c>
      <c r="AA10" s="33">
        <v>87740.800000000003</v>
      </c>
      <c r="AB10" s="33">
        <v>8</v>
      </c>
      <c r="AC10" s="33">
        <v>8</v>
      </c>
      <c r="AD10" s="16">
        <f t="shared" si="0"/>
        <v>65</v>
      </c>
      <c r="AE10" s="16">
        <f t="shared" si="1"/>
        <v>65</v>
      </c>
      <c r="AF10" s="38">
        <f t="shared" si="2"/>
        <v>9</v>
      </c>
      <c r="AG10" s="38">
        <f t="shared" si="3"/>
        <v>10</v>
      </c>
    </row>
    <row r="11" spans="1:33" ht="26.25" customHeight="1" x14ac:dyDescent="0.3">
      <c r="A11" s="42" t="s">
        <v>11</v>
      </c>
      <c r="B11" s="54" t="s">
        <v>12</v>
      </c>
      <c r="C11" s="55">
        <v>107.1</v>
      </c>
      <c r="D11" s="56">
        <v>2</v>
      </c>
      <c r="E11" s="57">
        <v>4</v>
      </c>
      <c r="F11" s="56">
        <v>1328786.2260182293</v>
      </c>
      <c r="G11" s="57">
        <v>1</v>
      </c>
      <c r="H11" s="57">
        <v>1</v>
      </c>
      <c r="I11" s="56">
        <v>113369.00588522744</v>
      </c>
      <c r="J11" s="56">
        <v>1</v>
      </c>
      <c r="K11" s="56">
        <v>1</v>
      </c>
      <c r="L11" s="56">
        <v>46250.9</v>
      </c>
      <c r="M11" s="56">
        <v>2</v>
      </c>
      <c r="N11" s="56">
        <v>2</v>
      </c>
      <c r="O11" s="58">
        <v>1.374870857506159</v>
      </c>
      <c r="P11" s="56">
        <v>3</v>
      </c>
      <c r="Q11" s="56">
        <v>6</v>
      </c>
      <c r="R11" s="56">
        <v>11274.902525761148</v>
      </c>
      <c r="S11" s="56">
        <v>3</v>
      </c>
      <c r="T11" s="56">
        <v>3</v>
      </c>
      <c r="U11" s="56">
        <v>21973.391661036392</v>
      </c>
      <c r="V11" s="56">
        <v>4</v>
      </c>
      <c r="W11" s="56">
        <v>7</v>
      </c>
      <c r="X11" s="59">
        <v>-7.3</v>
      </c>
      <c r="Y11" s="60">
        <v>3</v>
      </c>
      <c r="Z11" s="60">
        <v>4</v>
      </c>
      <c r="AA11" s="60">
        <v>116090.7</v>
      </c>
      <c r="AB11" s="60">
        <v>4</v>
      </c>
      <c r="AC11" s="60">
        <v>4</v>
      </c>
      <c r="AD11" s="60">
        <f t="shared" si="0"/>
        <v>21</v>
      </c>
      <c r="AE11" s="60">
        <f t="shared" si="1"/>
        <v>28</v>
      </c>
      <c r="AF11" s="61">
        <f t="shared" si="2"/>
        <v>1</v>
      </c>
      <c r="AG11" s="61">
        <f t="shared" si="3"/>
        <v>2</v>
      </c>
    </row>
    <row r="12" spans="1:33" s="10" customFormat="1" ht="26.25" customHeight="1" x14ac:dyDescent="0.3">
      <c r="A12" s="42" t="s">
        <v>13</v>
      </c>
      <c r="B12" s="14" t="s">
        <v>14</v>
      </c>
      <c r="C12" s="19">
        <v>108.5</v>
      </c>
      <c r="D12" s="20">
        <v>1</v>
      </c>
      <c r="E12" s="21">
        <v>8</v>
      </c>
      <c r="F12" s="20">
        <v>957833.15685570706</v>
      </c>
      <c r="G12" s="21">
        <v>2</v>
      </c>
      <c r="H12" s="21">
        <v>3</v>
      </c>
      <c r="I12" s="20">
        <v>30290.595836324479</v>
      </c>
      <c r="J12" s="20">
        <v>6</v>
      </c>
      <c r="K12" s="20">
        <v>7</v>
      </c>
      <c r="L12" s="20">
        <v>36043.9</v>
      </c>
      <c r="M12" s="20">
        <v>6</v>
      </c>
      <c r="N12" s="20">
        <v>7</v>
      </c>
      <c r="O12" s="28">
        <v>2.3312588109892376</v>
      </c>
      <c r="P12" s="20">
        <v>7</v>
      </c>
      <c r="Q12" s="20">
        <v>9</v>
      </c>
      <c r="R12" s="20">
        <v>7679.8154370064603</v>
      </c>
      <c r="S12" s="20">
        <v>7</v>
      </c>
      <c r="T12" s="20">
        <v>6</v>
      </c>
      <c r="U12" s="20">
        <v>24777.599198671931</v>
      </c>
      <c r="V12" s="20">
        <v>3</v>
      </c>
      <c r="W12" s="20">
        <v>4</v>
      </c>
      <c r="X12" s="32">
        <v>-12.9</v>
      </c>
      <c r="Y12" s="33">
        <v>10</v>
      </c>
      <c r="Z12" s="33">
        <v>9</v>
      </c>
      <c r="AA12" s="33">
        <v>70115.8</v>
      </c>
      <c r="AB12" s="33">
        <v>9</v>
      </c>
      <c r="AC12" s="33">
        <v>9</v>
      </c>
      <c r="AD12" s="16">
        <f t="shared" si="0"/>
        <v>50</v>
      </c>
      <c r="AE12" s="16">
        <f t="shared" si="1"/>
        <v>54</v>
      </c>
      <c r="AF12" s="38">
        <f t="shared" si="2"/>
        <v>7</v>
      </c>
      <c r="AG12" s="38">
        <f t="shared" si="3"/>
        <v>7</v>
      </c>
    </row>
    <row r="13" spans="1:33" ht="26.25" customHeight="1" x14ac:dyDescent="0.3">
      <c r="A13" s="42" t="s">
        <v>15</v>
      </c>
      <c r="B13" s="14" t="s">
        <v>16</v>
      </c>
      <c r="C13" s="19">
        <v>97.9</v>
      </c>
      <c r="D13" s="20">
        <v>7</v>
      </c>
      <c r="E13" s="21">
        <v>1</v>
      </c>
      <c r="F13" s="20">
        <v>39503.961073519349</v>
      </c>
      <c r="G13" s="21">
        <v>10</v>
      </c>
      <c r="H13" s="21">
        <v>10</v>
      </c>
      <c r="I13" s="20">
        <v>9478.2559111989667</v>
      </c>
      <c r="J13" s="20">
        <v>10</v>
      </c>
      <c r="K13" s="20">
        <v>8</v>
      </c>
      <c r="L13" s="20">
        <v>35905.599999999999</v>
      </c>
      <c r="M13" s="20">
        <v>7</v>
      </c>
      <c r="N13" s="20">
        <v>5</v>
      </c>
      <c r="O13" s="28">
        <v>3.5781829185263634</v>
      </c>
      <c r="P13" s="20">
        <v>10</v>
      </c>
      <c r="Q13" s="20">
        <v>10</v>
      </c>
      <c r="R13" s="20">
        <v>5167.634478065841</v>
      </c>
      <c r="S13" s="20">
        <v>10</v>
      </c>
      <c r="T13" s="20">
        <v>10</v>
      </c>
      <c r="U13" s="20">
        <v>26972.841251045389</v>
      </c>
      <c r="V13" s="20">
        <v>2</v>
      </c>
      <c r="W13" s="20">
        <v>1</v>
      </c>
      <c r="X13" s="32">
        <v>-11</v>
      </c>
      <c r="Y13" s="33">
        <v>8</v>
      </c>
      <c r="Z13" s="33">
        <v>10</v>
      </c>
      <c r="AA13" s="33">
        <v>55514.6</v>
      </c>
      <c r="AB13" s="33">
        <v>10</v>
      </c>
      <c r="AC13" s="33">
        <v>10</v>
      </c>
      <c r="AD13" s="16">
        <f t="shared" si="0"/>
        <v>67</v>
      </c>
      <c r="AE13" s="16">
        <f t="shared" si="1"/>
        <v>64</v>
      </c>
      <c r="AF13" s="38">
        <f t="shared" si="2"/>
        <v>10</v>
      </c>
      <c r="AG13" s="38">
        <f t="shared" si="3"/>
        <v>9</v>
      </c>
    </row>
    <row r="14" spans="1:33" ht="26.25" customHeight="1" x14ac:dyDescent="0.3">
      <c r="A14" s="42" t="s">
        <v>17</v>
      </c>
      <c r="B14" s="14" t="s">
        <v>18</v>
      </c>
      <c r="C14" s="19">
        <v>105.3</v>
      </c>
      <c r="D14" s="20">
        <v>4</v>
      </c>
      <c r="E14" s="21">
        <v>10</v>
      </c>
      <c r="F14" s="20">
        <v>54512.756919704028</v>
      </c>
      <c r="G14" s="21">
        <v>9</v>
      </c>
      <c r="H14" s="21">
        <v>9</v>
      </c>
      <c r="I14" s="20">
        <v>9549.1915593313224</v>
      </c>
      <c r="J14" s="20">
        <v>9</v>
      </c>
      <c r="K14" s="20">
        <v>9</v>
      </c>
      <c r="L14" s="20">
        <v>34820.199999999997</v>
      </c>
      <c r="M14" s="20">
        <v>8</v>
      </c>
      <c r="N14" s="20">
        <v>8</v>
      </c>
      <c r="O14" s="28">
        <v>2.3283784617282426</v>
      </c>
      <c r="P14" s="20">
        <v>6</v>
      </c>
      <c r="Q14" s="20">
        <v>8</v>
      </c>
      <c r="R14" s="20">
        <v>7455.5810996163336</v>
      </c>
      <c r="S14" s="20">
        <v>8</v>
      </c>
      <c r="T14" s="20">
        <v>7</v>
      </c>
      <c r="U14" s="20">
        <v>16100.976420080842</v>
      </c>
      <c r="V14" s="20">
        <v>10</v>
      </c>
      <c r="W14" s="20">
        <v>9</v>
      </c>
      <c r="X14" s="32">
        <v>-6.2</v>
      </c>
      <c r="Y14" s="33">
        <v>1</v>
      </c>
      <c r="Z14" s="33">
        <v>2</v>
      </c>
      <c r="AA14" s="33">
        <v>90536.7</v>
      </c>
      <c r="AB14" s="33">
        <v>7</v>
      </c>
      <c r="AC14" s="33">
        <v>7</v>
      </c>
      <c r="AD14" s="16">
        <f t="shared" si="0"/>
        <v>58</v>
      </c>
      <c r="AE14" s="16">
        <f t="shared" si="1"/>
        <v>59</v>
      </c>
      <c r="AF14" s="38">
        <f t="shared" si="2"/>
        <v>8</v>
      </c>
      <c r="AG14" s="38">
        <f t="shared" si="3"/>
        <v>8</v>
      </c>
    </row>
    <row r="15" spans="1:33" ht="26.25" customHeight="1" x14ac:dyDescent="0.3">
      <c r="A15" s="42" t="s">
        <v>19</v>
      </c>
      <c r="B15" s="14" t="s">
        <v>20</v>
      </c>
      <c r="C15" s="19">
        <v>107</v>
      </c>
      <c r="D15" s="20">
        <v>3</v>
      </c>
      <c r="E15" s="21">
        <v>2</v>
      </c>
      <c r="F15" s="20">
        <v>604385.53841897787</v>
      </c>
      <c r="G15" s="21">
        <v>4</v>
      </c>
      <c r="H15" s="21">
        <v>4</v>
      </c>
      <c r="I15" s="20">
        <v>85089.183207690716</v>
      </c>
      <c r="J15" s="20">
        <v>3</v>
      </c>
      <c r="K15" s="20">
        <v>3</v>
      </c>
      <c r="L15" s="20">
        <v>34260.400000000001</v>
      </c>
      <c r="M15" s="20">
        <v>9</v>
      </c>
      <c r="N15" s="20">
        <v>9</v>
      </c>
      <c r="O15" s="28">
        <v>1.9879945781966049</v>
      </c>
      <c r="P15" s="20">
        <v>5</v>
      </c>
      <c r="Q15" s="20">
        <v>7</v>
      </c>
      <c r="R15" s="20">
        <v>7848.6719064250638</v>
      </c>
      <c r="S15" s="20">
        <v>6</v>
      </c>
      <c r="T15" s="20">
        <v>8</v>
      </c>
      <c r="U15" s="20">
        <v>17790.853136800608</v>
      </c>
      <c r="V15" s="20">
        <v>8</v>
      </c>
      <c r="W15" s="20">
        <v>2</v>
      </c>
      <c r="X15" s="32">
        <v>-8.4</v>
      </c>
      <c r="Y15" s="33">
        <v>5</v>
      </c>
      <c r="Z15" s="33">
        <v>5</v>
      </c>
      <c r="AA15" s="33">
        <v>97814.2</v>
      </c>
      <c r="AB15" s="33">
        <v>6</v>
      </c>
      <c r="AC15" s="33">
        <v>6</v>
      </c>
      <c r="AD15" s="16">
        <f t="shared" si="0"/>
        <v>46</v>
      </c>
      <c r="AE15" s="16">
        <f t="shared" si="1"/>
        <v>44</v>
      </c>
      <c r="AF15" s="38">
        <f t="shared" si="2"/>
        <v>6</v>
      </c>
      <c r="AG15" s="38">
        <f t="shared" si="3"/>
        <v>6</v>
      </c>
    </row>
    <row r="16" spans="1:33" ht="15" customHeight="1" x14ac:dyDescent="0.3">
      <c r="A16" s="42"/>
      <c r="B16" s="14"/>
      <c r="C16" s="22"/>
      <c r="D16" s="22"/>
      <c r="E16" s="21"/>
      <c r="F16" s="27"/>
      <c r="G16" s="21"/>
      <c r="H16" s="21"/>
      <c r="I16" s="20"/>
      <c r="J16" s="20"/>
      <c r="K16" s="20"/>
      <c r="L16" s="20"/>
      <c r="M16" s="20"/>
      <c r="N16" s="20"/>
      <c r="O16" s="19"/>
      <c r="P16" s="20"/>
      <c r="Q16" s="20"/>
      <c r="R16" s="20"/>
      <c r="S16" s="20"/>
      <c r="T16" s="20"/>
      <c r="U16" s="20"/>
      <c r="V16" s="20"/>
      <c r="W16" s="20"/>
      <c r="X16" s="34"/>
      <c r="Y16" s="29"/>
      <c r="Z16" s="23"/>
      <c r="AA16" s="23"/>
      <c r="AB16" s="23"/>
      <c r="AC16" s="23"/>
      <c r="AD16" s="17"/>
      <c r="AE16" s="16"/>
      <c r="AF16" s="13"/>
      <c r="AG16" s="13"/>
    </row>
    <row r="17" spans="1:33" ht="42.75" customHeight="1" x14ac:dyDescent="0.3">
      <c r="A17" s="78" t="s">
        <v>28</v>
      </c>
      <c r="B17" s="78"/>
      <c r="C17" s="24">
        <v>95.5</v>
      </c>
      <c r="D17" s="24"/>
      <c r="E17" s="43"/>
      <c r="F17" s="26">
        <v>437811.74553361943</v>
      </c>
      <c r="G17" s="43"/>
      <c r="H17" s="44"/>
      <c r="I17" s="26">
        <v>66142.30836487886</v>
      </c>
      <c r="J17" s="20"/>
      <c r="K17" s="20"/>
      <c r="L17" s="26">
        <v>43469.1</v>
      </c>
      <c r="M17" s="26"/>
      <c r="N17" s="45"/>
      <c r="O17" s="30">
        <v>2.5099999999999998</v>
      </c>
      <c r="P17" s="26"/>
      <c r="Q17" s="26"/>
      <c r="R17" s="26">
        <v>11456.19341503718</v>
      </c>
      <c r="S17" s="46"/>
      <c r="T17" s="26"/>
      <c r="U17" s="26">
        <v>24958.959496306376</v>
      </c>
      <c r="V17" s="26"/>
      <c r="W17" s="26"/>
      <c r="X17" s="35">
        <v>-7.8</v>
      </c>
      <c r="Y17" s="31"/>
      <c r="Z17" s="25"/>
      <c r="AA17" s="26">
        <v>212182.6</v>
      </c>
      <c r="AB17" s="25"/>
      <c r="AC17" s="25"/>
      <c r="AD17" s="18"/>
      <c r="AE17" s="18"/>
      <c r="AF17" s="13"/>
      <c r="AG17" s="13"/>
    </row>
    <row r="18" spans="1:33" ht="17.25" customHeight="1" x14ac:dyDescent="0.3">
      <c r="A18" s="40"/>
      <c r="B18" s="40"/>
      <c r="C18" s="22"/>
      <c r="D18" s="22"/>
      <c r="E18" s="21"/>
      <c r="F18" s="27"/>
      <c r="G18" s="21"/>
      <c r="H18" s="47"/>
      <c r="I18" s="20"/>
      <c r="J18" s="20"/>
      <c r="K18" s="20"/>
      <c r="L18" s="20"/>
      <c r="M18" s="20"/>
      <c r="N18" s="48"/>
      <c r="O18" s="28"/>
      <c r="P18" s="20"/>
      <c r="Q18" s="20"/>
      <c r="R18" s="26"/>
      <c r="S18" s="26"/>
      <c r="T18" s="26"/>
      <c r="U18" s="20"/>
      <c r="V18" s="20"/>
      <c r="W18" s="20"/>
      <c r="X18" s="32"/>
      <c r="Y18" s="29"/>
      <c r="Z18" s="23"/>
      <c r="AA18" s="23"/>
      <c r="AB18" s="23"/>
      <c r="AC18" s="23"/>
      <c r="AD18" s="17"/>
      <c r="AE18" s="17"/>
      <c r="AF18" s="13"/>
      <c r="AG18" s="13"/>
    </row>
    <row r="19" spans="1:33" ht="36.75" customHeight="1" x14ac:dyDescent="0.3">
      <c r="A19" s="82" t="s">
        <v>29</v>
      </c>
      <c r="B19" s="82"/>
      <c r="C19" s="24"/>
      <c r="D19" s="24"/>
      <c r="E19" s="43"/>
      <c r="F19" s="26">
        <v>448795.58343500306</v>
      </c>
      <c r="G19" s="43"/>
      <c r="H19" s="44"/>
      <c r="I19" s="26">
        <v>63619.523398940313</v>
      </c>
      <c r="J19" s="26"/>
      <c r="K19" s="26"/>
      <c r="L19" s="26">
        <v>45010.6</v>
      </c>
      <c r="M19" s="26"/>
      <c r="N19" s="45"/>
      <c r="O19" s="30">
        <v>2.57</v>
      </c>
      <c r="P19" s="26"/>
      <c r="Q19" s="26"/>
      <c r="R19" s="26">
        <v>11683.92902070749</v>
      </c>
      <c r="S19" s="46"/>
      <c r="T19" s="26"/>
      <c r="U19" s="26">
        <v>23731.507646054426</v>
      </c>
      <c r="V19" s="26"/>
      <c r="W19" s="26"/>
      <c r="X19" s="35">
        <v>-7.8</v>
      </c>
      <c r="Y19" s="29"/>
      <c r="Z19" s="23"/>
      <c r="AA19" s="23"/>
      <c r="AB19" s="23"/>
      <c r="AC19" s="23"/>
      <c r="AD19" s="17"/>
      <c r="AE19" s="17"/>
      <c r="AF19" s="13"/>
      <c r="AG19" s="13"/>
    </row>
    <row r="20" spans="1:33" x14ac:dyDescent="0.2">
      <c r="A20" s="49"/>
      <c r="B20" s="5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33" ht="18" customHeight="1" x14ac:dyDescent="0.3">
      <c r="A21" s="2">
        <v>1</v>
      </c>
      <c r="B21" s="79" t="s">
        <v>39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5"/>
      <c r="X21" s="5"/>
      <c r="Y21" s="5"/>
      <c r="Z21" s="5"/>
      <c r="AA21" s="5"/>
      <c r="AB21" s="5"/>
      <c r="AC21" s="5"/>
      <c r="AD21" s="5"/>
      <c r="AE21" s="5"/>
    </row>
    <row r="22" spans="1:33" ht="22.5" x14ac:dyDescent="0.3">
      <c r="A22" s="3">
        <v>2</v>
      </c>
      <c r="B22" s="81" t="s">
        <v>31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5"/>
      <c r="X22" s="5"/>
      <c r="Y22" s="5"/>
      <c r="Z22" s="5"/>
      <c r="AA22" s="5"/>
      <c r="AB22" s="5"/>
      <c r="AC22" s="5"/>
      <c r="AD22" s="5"/>
      <c r="AE22" s="5"/>
    </row>
    <row r="23" spans="1:33" ht="22.5" x14ac:dyDescent="0.3">
      <c r="A23" s="3">
        <v>3</v>
      </c>
      <c r="B23" s="81" t="s">
        <v>43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5"/>
      <c r="X23" s="5"/>
      <c r="Y23" s="5"/>
      <c r="Z23" s="5"/>
      <c r="AA23" s="5"/>
      <c r="AB23" s="5"/>
      <c r="AC23" s="5"/>
      <c r="AD23" s="5"/>
      <c r="AE23" s="5"/>
    </row>
    <row r="24" spans="1:33" ht="22.5" x14ac:dyDescent="0.3">
      <c r="A24" s="3">
        <v>4</v>
      </c>
      <c r="B24" s="5" t="s">
        <v>44</v>
      </c>
      <c r="C24" s="36"/>
      <c r="D24" s="36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9"/>
      <c r="V24" s="39"/>
      <c r="W24" s="5"/>
      <c r="X24" s="5"/>
      <c r="Y24" s="5"/>
      <c r="Z24" s="5"/>
      <c r="AA24" s="5"/>
      <c r="AB24" s="5"/>
      <c r="AC24" s="5"/>
      <c r="AD24" s="5"/>
      <c r="AE24" s="5"/>
    </row>
    <row r="25" spans="1:33" ht="42" customHeight="1" x14ac:dyDescent="0.3">
      <c r="A25" s="3">
        <v>5</v>
      </c>
      <c r="B25" s="79" t="s">
        <v>48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5"/>
      <c r="X25" s="5"/>
      <c r="Y25" s="5"/>
      <c r="Z25" s="5"/>
      <c r="AA25" s="5"/>
      <c r="AB25" s="5"/>
      <c r="AC25" s="5"/>
      <c r="AD25" s="5"/>
      <c r="AE25" s="5"/>
    </row>
    <row r="26" spans="1:33" ht="18.75" customHeight="1" x14ac:dyDescent="0.3">
      <c r="A26" s="3">
        <v>6</v>
      </c>
      <c r="B26" s="75" t="s">
        <v>45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51"/>
      <c r="V26" s="51"/>
      <c r="W26" s="52"/>
    </row>
    <row r="27" spans="1:33" ht="15.75" customHeight="1" x14ac:dyDescent="0.2">
      <c r="A27" s="74"/>
      <c r="B27" s="74"/>
      <c r="C27" s="9"/>
      <c r="D27" s="9"/>
      <c r="E27" s="9"/>
      <c r="F27" s="9"/>
      <c r="G27" s="9"/>
      <c r="H27" s="9"/>
      <c r="I27" s="7"/>
      <c r="J27" s="7"/>
      <c r="K27" s="7"/>
      <c r="L27" s="7"/>
      <c r="M27" s="7"/>
      <c r="N27" s="7"/>
      <c r="O27" s="52"/>
      <c r="P27" s="7"/>
      <c r="Q27" s="7"/>
      <c r="R27" s="52"/>
      <c r="S27" s="52"/>
      <c r="T27" s="52"/>
      <c r="U27" s="53"/>
      <c r="V27" s="52"/>
      <c r="W27" s="52"/>
    </row>
  </sheetData>
  <mergeCells count="31">
    <mergeCell ref="A1:Z1"/>
    <mergeCell ref="A17:B17"/>
    <mergeCell ref="Y3:Z4"/>
    <mergeCell ref="B25:V25"/>
    <mergeCell ref="AF3:AG4"/>
    <mergeCell ref="B23:V23"/>
    <mergeCell ref="B21:V21"/>
    <mergeCell ref="G3:H4"/>
    <mergeCell ref="J3:K4"/>
    <mergeCell ref="M3:N4"/>
    <mergeCell ref="V3:W4"/>
    <mergeCell ref="U3:U5"/>
    <mergeCell ref="AA3:AA5"/>
    <mergeCell ref="B22:V22"/>
    <mergeCell ref="I3:I5"/>
    <mergeCell ref="A19:B19"/>
    <mergeCell ref="D3:E4"/>
    <mergeCell ref="L3:L5"/>
    <mergeCell ref="A3:A5"/>
    <mergeCell ref="A27:B27"/>
    <mergeCell ref="B26:T26"/>
    <mergeCell ref="C3:C5"/>
    <mergeCell ref="B3:B5"/>
    <mergeCell ref="AB3:AC4"/>
    <mergeCell ref="AD3:AE4"/>
    <mergeCell ref="S3:T4"/>
    <mergeCell ref="F3:F5"/>
    <mergeCell ref="R3:R5"/>
    <mergeCell ref="O3:O5"/>
    <mergeCell ref="X3:X5"/>
    <mergeCell ref="P3:Q4"/>
  </mergeCells>
  <phoneticPr fontId="2" type="noConversion"/>
  <printOptions horizontalCentered="1"/>
  <pageMargins left="0.11811023622047245" right="0.11811023622047245" top="0.78740157480314965" bottom="0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</vt:lpstr>
      <vt:lpstr>ГО!Область_печати</vt:lpstr>
    </vt:vector>
  </TitlesOfParts>
  <Company>Минэкономразвития Сам.обл.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TSYGANKOVA</dc:creator>
  <cp:lastModifiedBy>Utochkina</cp:lastModifiedBy>
  <cp:lastPrinted>2020-06-02T13:56:00Z</cp:lastPrinted>
  <dcterms:created xsi:type="dcterms:W3CDTF">2008-09-16T11:10:29Z</dcterms:created>
  <dcterms:modified xsi:type="dcterms:W3CDTF">2021-03-25T11:00:17Z</dcterms:modified>
</cp:coreProperties>
</file>